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368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4" i="1"/>
  <c r="E83"/>
  <c r="E82"/>
  <c r="E81"/>
  <c r="E80"/>
  <c r="E79"/>
  <c r="E78"/>
  <c r="E76"/>
  <c r="E75"/>
  <c r="E74"/>
  <c r="E73"/>
  <c r="AQ55"/>
  <c r="AR55"/>
  <c r="AQ54"/>
  <c r="AR54"/>
  <c r="AQ53"/>
  <c r="AR53"/>
  <c r="AQ52"/>
  <c r="AQ66"/>
  <c r="AR52"/>
  <c r="AQ51"/>
  <c r="AQ64"/>
  <c r="AR51"/>
  <c r="AQ50"/>
  <c r="AQ70"/>
  <c r="AR50"/>
  <c r="AQ49"/>
  <c r="AQ60"/>
  <c r="AR49"/>
  <c r="AQ48"/>
  <c r="AQ63"/>
  <c r="AR48"/>
  <c r="AQ47"/>
  <c r="AQ65"/>
  <c r="AR47"/>
  <c r="AQ46"/>
  <c r="AQ62"/>
  <c r="B75"/>
  <c r="AQ45"/>
  <c r="AQ61"/>
  <c r="B74"/>
  <c r="AQ44"/>
  <c r="AQ59"/>
  <c r="B73"/>
  <c r="AQ69"/>
  <c r="AQ68"/>
  <c r="AQ67"/>
  <c r="AQ19"/>
  <c r="AQ6"/>
  <c r="B31"/>
  <c r="AQ20"/>
  <c r="AQ7"/>
  <c r="B34"/>
  <c r="AQ21"/>
  <c r="AQ8"/>
  <c r="B33"/>
  <c r="AQ22"/>
  <c r="AQ9"/>
  <c r="B32"/>
  <c r="AQ23"/>
  <c r="AQ10"/>
  <c r="B36"/>
  <c r="AQ24"/>
  <c r="AQ11"/>
  <c r="B37"/>
  <c r="AQ25"/>
  <c r="AQ12"/>
  <c r="B35"/>
  <c r="AQ18"/>
  <c r="AQ5"/>
  <c r="B29"/>
  <c r="AQ4"/>
  <c r="AQ17"/>
  <c r="B28"/>
  <c r="AQ16"/>
  <c r="AQ3"/>
  <c r="B30"/>
</calcChain>
</file>

<file path=xl/sharedStrings.xml><?xml version="1.0" encoding="utf-8"?>
<sst xmlns="http://schemas.openxmlformats.org/spreadsheetml/2006/main" count="199" uniqueCount="128">
  <si>
    <t>Ármann</t>
  </si>
  <si>
    <t>Selfoss</t>
  </si>
  <si>
    <t>Afturelding</t>
  </si>
  <si>
    <t>C1</t>
  </si>
  <si>
    <t>Keflaívík</t>
  </si>
  <si>
    <t>C2</t>
  </si>
  <si>
    <t>Fram</t>
  </si>
  <si>
    <t>C3</t>
  </si>
  <si>
    <t>Höttur</t>
  </si>
  <si>
    <t>C4</t>
  </si>
  <si>
    <t>ÍR</t>
  </si>
  <si>
    <t>C5</t>
  </si>
  <si>
    <t>C6</t>
  </si>
  <si>
    <t>C7</t>
  </si>
  <si>
    <t>Breiðablik</t>
  </si>
  <si>
    <t>C8</t>
  </si>
  <si>
    <t>C9</t>
  </si>
  <si>
    <t>C10</t>
  </si>
  <si>
    <t>J1</t>
  </si>
  <si>
    <t>J2</t>
  </si>
  <si>
    <t>Grindavík</t>
  </si>
  <si>
    <t>J3</t>
  </si>
  <si>
    <t>Se1</t>
  </si>
  <si>
    <t>Se2</t>
  </si>
  <si>
    <t>Se4</t>
  </si>
  <si>
    <t>Se5</t>
  </si>
  <si>
    <t>Su1</t>
  </si>
  <si>
    <t>Se3</t>
  </si>
  <si>
    <t>Su2</t>
  </si>
  <si>
    <t>Su3</t>
  </si>
  <si>
    <t>Þór</t>
  </si>
  <si>
    <t>Su4</t>
  </si>
  <si>
    <t>heildar</t>
  </si>
  <si>
    <t>Féll niður</t>
  </si>
  <si>
    <t>TKI bikarmót II úrslit félaga í Poomsae Sunnudagur</t>
  </si>
  <si>
    <t>TKI bikarmót II úrslit félaga í Kyorugi Sunnudagur</t>
  </si>
  <si>
    <t>SFA</t>
  </si>
  <si>
    <t>SMA</t>
  </si>
  <si>
    <t>SuFC</t>
  </si>
  <si>
    <t>SuMC</t>
  </si>
  <si>
    <t>CMA</t>
  </si>
  <si>
    <t>SeFB</t>
  </si>
  <si>
    <t>JMFC</t>
  </si>
  <si>
    <t>CMB</t>
  </si>
  <si>
    <t>CfB</t>
  </si>
  <si>
    <t>JmB</t>
  </si>
  <si>
    <t>JfB</t>
  </si>
  <si>
    <t>CmC</t>
  </si>
  <si>
    <t>Úrslit heildar</t>
  </si>
  <si>
    <t>heidarstig</t>
  </si>
  <si>
    <t>Útskurðaður sigurvegari fékk fleirri gull</t>
  </si>
  <si>
    <t>Barnamót Laugardag TKÍ Bikarmót II</t>
  </si>
  <si>
    <t>TKI bikarmót II úrslit félaga í Kyorugi Laugardagur</t>
  </si>
  <si>
    <t>M1</t>
  </si>
  <si>
    <t>H1,2</t>
  </si>
  <si>
    <t>M2</t>
  </si>
  <si>
    <t>H3,4</t>
  </si>
  <si>
    <t>M3</t>
  </si>
  <si>
    <t>M4</t>
  </si>
  <si>
    <t>M5</t>
  </si>
  <si>
    <t>M6</t>
  </si>
  <si>
    <t>H5,6</t>
  </si>
  <si>
    <t>M7</t>
  </si>
  <si>
    <t>M8</t>
  </si>
  <si>
    <t>H7,8</t>
  </si>
  <si>
    <t>KR</t>
  </si>
  <si>
    <t>HK</t>
  </si>
  <si>
    <t>M9</t>
  </si>
  <si>
    <t>M10</t>
  </si>
  <si>
    <t>M11</t>
  </si>
  <si>
    <t>M12</t>
  </si>
  <si>
    <t>H9,0</t>
  </si>
  <si>
    <t>M13</t>
  </si>
  <si>
    <t>M14</t>
  </si>
  <si>
    <t>M15a</t>
  </si>
  <si>
    <t>M15b</t>
  </si>
  <si>
    <t>M16</t>
  </si>
  <si>
    <t>M17</t>
  </si>
  <si>
    <t>M18</t>
  </si>
  <si>
    <t>M19</t>
  </si>
  <si>
    <t>M20</t>
  </si>
  <si>
    <t>M21</t>
  </si>
  <si>
    <t>M22</t>
  </si>
  <si>
    <t xml:space="preserve"> </t>
  </si>
  <si>
    <t>M23</t>
  </si>
  <si>
    <t>M24</t>
  </si>
  <si>
    <t>M25</t>
  </si>
  <si>
    <t>M26</t>
  </si>
  <si>
    <t>M27</t>
  </si>
  <si>
    <t>M28</t>
  </si>
  <si>
    <t>M29</t>
  </si>
  <si>
    <t>M30</t>
  </si>
  <si>
    <t>H9.0</t>
  </si>
  <si>
    <t>M31a</t>
  </si>
  <si>
    <t>M31b</t>
  </si>
  <si>
    <t>M32</t>
  </si>
  <si>
    <t>M33</t>
  </si>
  <si>
    <t>M34</t>
  </si>
  <si>
    <t>M35</t>
  </si>
  <si>
    <t>M36</t>
  </si>
  <si>
    <t>M37</t>
  </si>
  <si>
    <t>H3</t>
  </si>
  <si>
    <t>H4,5</t>
  </si>
  <si>
    <t>M34b</t>
  </si>
  <si>
    <t>H6,7</t>
  </si>
  <si>
    <t>Úrslit lugardag</t>
  </si>
  <si>
    <t>Heildarstig</t>
  </si>
  <si>
    <t>Keflavík</t>
  </si>
  <si>
    <t>KR</t>
    <phoneticPr fontId="4" type="noConversion"/>
  </si>
  <si>
    <t>HK</t>
    <phoneticPr fontId="4" type="noConversion"/>
  </si>
  <si>
    <t>Selfoss</t>
    <phoneticPr fontId="4" type="noConversion"/>
  </si>
  <si>
    <t xml:space="preserve">Grindavík </t>
    <phoneticPr fontId="4" type="noConversion"/>
  </si>
  <si>
    <t>Þór</t>
    <phoneticPr fontId="4" type="noConversion"/>
  </si>
  <si>
    <t>Breiðablik</t>
    <phoneticPr fontId="4" type="noConversion"/>
  </si>
  <si>
    <t>Fram</t>
    <phoneticPr fontId="4" type="noConversion"/>
  </si>
  <si>
    <t>ÍR</t>
    <phoneticPr fontId="4" type="noConversion"/>
  </si>
  <si>
    <t>Höttur</t>
    <phoneticPr fontId="4" type="noConversion"/>
  </si>
  <si>
    <t>Úrslit félaga yfir alla helgina</t>
    <phoneticPr fontId="4" type="noConversion"/>
  </si>
  <si>
    <t>Keflavík</t>
    <phoneticPr fontId="4" type="noConversion"/>
  </si>
  <si>
    <t>Ármann</t>
    <phoneticPr fontId="4" type="noConversion"/>
  </si>
  <si>
    <t>Afturelding</t>
    <phoneticPr fontId="4" type="noConversion"/>
  </si>
  <si>
    <t>KR</t>
    <phoneticPr fontId="4" type="noConversion"/>
  </si>
  <si>
    <t>HK</t>
    <phoneticPr fontId="4" type="noConversion"/>
  </si>
  <si>
    <t>Grindavík</t>
    <phoneticPr fontId="4" type="noConversion"/>
  </si>
  <si>
    <t>Þór</t>
    <phoneticPr fontId="4" type="noConversion"/>
  </si>
  <si>
    <t>Fram</t>
    <phoneticPr fontId="4" type="noConversion"/>
  </si>
  <si>
    <t>Höttur</t>
    <phoneticPr fontId="4" type="noConversion"/>
  </si>
  <si>
    <t>ÍR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</si>
</sst>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T98"/>
  <sheetViews>
    <sheetView tabSelected="1" topLeftCell="A24" zoomScale="125" workbookViewId="0">
      <pane ySplit="2500" topLeftCell="A75" activePane="bottomLeft"/>
      <selection activeCell="A87" sqref="A87"/>
      <selection pane="bottomLeft" activeCell="B98" sqref="B98"/>
    </sheetView>
  </sheetViews>
  <sheetFormatPr baseColWidth="10" defaultColWidth="8.83203125" defaultRowHeight="14"/>
  <cols>
    <col min="1" max="1" width="13.5" customWidth="1"/>
    <col min="2" max="2" width="4.33203125" style="1" bestFit="1" customWidth="1"/>
    <col min="3" max="3" width="5.1640625" style="1" bestFit="1" customWidth="1"/>
    <col min="4" max="4" width="5.33203125" style="1" bestFit="1" customWidth="1"/>
    <col min="5" max="5" width="6.1640625" style="1" bestFit="1" customWidth="1"/>
    <col min="6" max="7" width="5.33203125" style="1" bestFit="1" customWidth="1"/>
    <col min="8" max="8" width="5.6640625" style="1" customWidth="1"/>
    <col min="9" max="9" width="5.1640625" style="1" bestFit="1" customWidth="1"/>
    <col min="10" max="10" width="4" style="1" bestFit="1" customWidth="1"/>
    <col min="11" max="11" width="4.1640625" style="1" bestFit="1" customWidth="1"/>
    <col min="12" max="12" width="3.5" style="1" bestFit="1" customWidth="1"/>
    <col min="13" max="13" width="5" style="1" bestFit="1" customWidth="1"/>
    <col min="14" max="15" width="4.83203125" style="1" bestFit="1" customWidth="1"/>
    <col min="16" max="16" width="5.6640625" style="1" customWidth="1"/>
    <col min="17" max="17" width="9.1640625" style="1" hidden="1" customWidth="1"/>
    <col min="18" max="32" width="4.1640625" style="1" hidden="1" customWidth="1"/>
    <col min="33" max="33" width="5.83203125" style="1" hidden="1" customWidth="1"/>
    <col min="34" max="34" width="6" style="1" hidden="1" customWidth="1"/>
    <col min="35" max="37" width="4.1640625" style="1" customWidth="1"/>
    <col min="38" max="38" width="6" style="1" bestFit="1" customWidth="1"/>
    <col min="39" max="39" width="4.1640625" style="1" customWidth="1"/>
    <col min="40" max="42" width="4.1640625" style="1" bestFit="1" customWidth="1"/>
    <col min="43" max="43" width="7.33203125" style="2" bestFit="1" customWidth="1"/>
    <col min="44" max="72" width="8.83203125" style="20"/>
  </cols>
  <sheetData>
    <row r="1" spans="1:72">
      <c r="A1" t="s">
        <v>35</v>
      </c>
    </row>
    <row r="2" spans="1:72" s="4" customFormat="1">
      <c r="A2" s="5"/>
      <c r="B2" s="6" t="s">
        <v>3</v>
      </c>
      <c r="C2" s="6" t="s">
        <v>5</v>
      </c>
      <c r="D2" s="6" t="s">
        <v>7</v>
      </c>
      <c r="E2" s="6" t="s">
        <v>9</v>
      </c>
      <c r="F2" s="6" t="s">
        <v>11</v>
      </c>
      <c r="G2" s="6" t="s">
        <v>12</v>
      </c>
      <c r="H2" s="6" t="s">
        <v>13</v>
      </c>
      <c r="I2" s="15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21</v>
      </c>
      <c r="O2" s="6" t="s">
        <v>22</v>
      </c>
      <c r="P2" s="6" t="s">
        <v>23</v>
      </c>
      <c r="Q2" s="6" t="s">
        <v>27</v>
      </c>
      <c r="R2" s="6" t="s">
        <v>24</v>
      </c>
      <c r="S2" s="6" t="s">
        <v>25</v>
      </c>
      <c r="T2" s="6" t="s">
        <v>26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 t="s">
        <v>28</v>
      </c>
      <c r="AO2" s="6" t="s">
        <v>29</v>
      </c>
      <c r="AP2" s="6" t="s">
        <v>31</v>
      </c>
      <c r="AQ2" s="9" t="s">
        <v>32</v>
      </c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>
      <c r="A3" s="3" t="s">
        <v>1</v>
      </c>
      <c r="B3" s="12">
        <v>3</v>
      </c>
      <c r="C3" s="12"/>
      <c r="D3" s="12"/>
      <c r="E3" s="12">
        <v>1</v>
      </c>
      <c r="F3" s="12">
        <v>3</v>
      </c>
      <c r="G3" s="12">
        <v>3</v>
      </c>
      <c r="H3" s="12"/>
      <c r="I3" s="16">
        <v>5</v>
      </c>
      <c r="J3" s="12"/>
      <c r="K3" s="12">
        <v>1</v>
      </c>
      <c r="L3" s="12">
        <v>9</v>
      </c>
      <c r="M3" s="12">
        <v>6</v>
      </c>
      <c r="N3" s="12"/>
      <c r="O3" s="12">
        <v>5</v>
      </c>
      <c r="P3" s="12">
        <v>6</v>
      </c>
      <c r="Q3" s="12" t="s">
        <v>33</v>
      </c>
      <c r="R3" s="12"/>
      <c r="S3" s="12">
        <v>8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0">
        <f t="shared" ref="AQ3:AQ12" si="0">SUM(B3:AP3)</f>
        <v>50</v>
      </c>
    </row>
    <row r="4" spans="1:72">
      <c r="A4" s="7" t="s">
        <v>4</v>
      </c>
      <c r="B4" s="13">
        <v>6</v>
      </c>
      <c r="C4" s="13">
        <v>5</v>
      </c>
      <c r="D4" s="13">
        <v>3</v>
      </c>
      <c r="E4" s="13"/>
      <c r="F4" s="13">
        <v>6</v>
      </c>
      <c r="G4" s="13">
        <v>5</v>
      </c>
      <c r="H4" s="13"/>
      <c r="I4" s="17"/>
      <c r="J4" s="13">
        <v>8</v>
      </c>
      <c r="K4" s="13"/>
      <c r="L4" s="13"/>
      <c r="M4" s="13"/>
      <c r="N4" s="13">
        <v>5</v>
      </c>
      <c r="O4" s="13"/>
      <c r="P4" s="13"/>
      <c r="Q4" s="13"/>
      <c r="R4" s="13"/>
      <c r="S4" s="13"/>
      <c r="T4" s="13">
        <v>5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>
        <v>1</v>
      </c>
      <c r="AO4" s="13"/>
      <c r="AP4" s="13"/>
      <c r="AQ4" s="9">
        <f t="shared" si="0"/>
        <v>44</v>
      </c>
    </row>
    <row r="5" spans="1:72">
      <c r="A5" s="8" t="s">
        <v>0</v>
      </c>
      <c r="B5" s="14"/>
      <c r="C5" s="14"/>
      <c r="D5" s="14"/>
      <c r="E5" s="14">
        <v>5</v>
      </c>
      <c r="F5" s="14"/>
      <c r="G5" s="14"/>
      <c r="H5" s="14">
        <v>3</v>
      </c>
      <c r="I5" s="18"/>
      <c r="J5" s="14">
        <v>1</v>
      </c>
      <c r="K5" s="14">
        <v>3</v>
      </c>
      <c r="L5" s="14"/>
      <c r="M5" s="14"/>
      <c r="N5" s="14"/>
      <c r="O5" s="14">
        <v>3</v>
      </c>
      <c r="P5" s="14"/>
      <c r="Q5" s="14"/>
      <c r="R5" s="14">
        <v>9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>
        <v>5</v>
      </c>
      <c r="AO5" s="14"/>
      <c r="AP5" s="14"/>
      <c r="AQ5" s="11">
        <f t="shared" si="0"/>
        <v>29</v>
      </c>
    </row>
    <row r="6" spans="1:72">
      <c r="A6" s="7" t="s">
        <v>2</v>
      </c>
      <c r="B6" s="13"/>
      <c r="C6" s="13"/>
      <c r="D6" s="13"/>
      <c r="E6" s="13"/>
      <c r="F6" s="13"/>
      <c r="G6" s="13"/>
      <c r="H6" s="13"/>
      <c r="I6" s="17"/>
      <c r="J6" s="13"/>
      <c r="K6" s="13">
        <v>5</v>
      </c>
      <c r="L6" s="13"/>
      <c r="M6" s="13"/>
      <c r="N6" s="13"/>
      <c r="O6" s="13"/>
      <c r="P6" s="13">
        <v>3</v>
      </c>
      <c r="Q6" s="13"/>
      <c r="R6" s="13"/>
      <c r="S6" s="13"/>
      <c r="T6" s="13">
        <v>4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>
        <v>5</v>
      </c>
      <c r="AP6" s="13">
        <v>5</v>
      </c>
      <c r="AQ6" s="9">
        <f t="shared" si="0"/>
        <v>22</v>
      </c>
    </row>
    <row r="7" spans="1:72">
      <c r="A7" s="8" t="s">
        <v>6</v>
      </c>
      <c r="B7" s="14"/>
      <c r="C7" s="14">
        <v>3</v>
      </c>
      <c r="D7" s="14"/>
      <c r="E7" s="14"/>
      <c r="F7" s="14"/>
      <c r="G7" s="14"/>
      <c r="H7" s="14"/>
      <c r="I7" s="18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3</v>
      </c>
      <c r="AO7" s="14">
        <v>3</v>
      </c>
      <c r="AP7" s="14">
        <v>3</v>
      </c>
      <c r="AQ7" s="11">
        <f t="shared" si="0"/>
        <v>12</v>
      </c>
    </row>
    <row r="8" spans="1:72">
      <c r="A8" s="7" t="s">
        <v>8</v>
      </c>
      <c r="B8" s="13"/>
      <c r="C8" s="13"/>
      <c r="D8" s="13">
        <v>5</v>
      </c>
      <c r="E8" s="13"/>
      <c r="F8" s="13"/>
      <c r="G8" s="13"/>
      <c r="H8" s="13"/>
      <c r="I8" s="17">
        <v>3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9">
        <f t="shared" si="0"/>
        <v>8</v>
      </c>
    </row>
    <row r="9" spans="1:72">
      <c r="A9" s="8" t="s">
        <v>20</v>
      </c>
      <c r="B9" s="14"/>
      <c r="C9" s="14"/>
      <c r="D9" s="14"/>
      <c r="E9" s="14"/>
      <c r="F9" s="14"/>
      <c r="G9" s="14"/>
      <c r="H9" s="14"/>
      <c r="I9" s="18"/>
      <c r="J9" s="14"/>
      <c r="K9" s="14"/>
      <c r="L9" s="14"/>
      <c r="M9" s="14">
        <v>3</v>
      </c>
      <c r="N9" s="14">
        <v>3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1">
        <f t="shared" si="0"/>
        <v>6</v>
      </c>
    </row>
    <row r="10" spans="1:72">
      <c r="A10" s="7" t="s">
        <v>14</v>
      </c>
      <c r="B10" s="13"/>
      <c r="C10" s="13"/>
      <c r="D10" s="13"/>
      <c r="E10" s="13"/>
      <c r="F10" s="13"/>
      <c r="G10" s="13"/>
      <c r="H10" s="13">
        <v>5</v>
      </c>
      <c r="I10" s="17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9">
        <f t="shared" si="0"/>
        <v>5</v>
      </c>
    </row>
    <row r="11" spans="1:72">
      <c r="A11" s="8" t="s">
        <v>10</v>
      </c>
      <c r="B11" s="14"/>
      <c r="C11" s="14"/>
      <c r="D11" s="14"/>
      <c r="E11" s="14">
        <v>3</v>
      </c>
      <c r="F11" s="14"/>
      <c r="G11" s="14"/>
      <c r="H11" s="14"/>
      <c r="I11" s="18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1">
        <f t="shared" si="0"/>
        <v>3</v>
      </c>
    </row>
    <row r="12" spans="1:72">
      <c r="A12" s="7" t="s">
        <v>30</v>
      </c>
      <c r="B12" s="13"/>
      <c r="C12" s="13"/>
      <c r="D12" s="13"/>
      <c r="E12" s="13"/>
      <c r="F12" s="13"/>
      <c r="G12" s="13"/>
      <c r="H12" s="13"/>
      <c r="I12" s="1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>
        <v>1</v>
      </c>
      <c r="AP12" s="13"/>
      <c r="AQ12" s="9">
        <f t="shared" si="0"/>
        <v>1</v>
      </c>
    </row>
    <row r="14" spans="1:72">
      <c r="A14" t="s">
        <v>34</v>
      </c>
    </row>
    <row r="15" spans="1:72">
      <c r="A15" s="5"/>
      <c r="B15" s="6" t="s">
        <v>36</v>
      </c>
      <c r="C15" s="6" t="s">
        <v>37</v>
      </c>
      <c r="D15" s="6" t="s">
        <v>38</v>
      </c>
      <c r="E15" s="6" t="s">
        <v>39</v>
      </c>
      <c r="F15" s="6" t="s">
        <v>40</v>
      </c>
      <c r="G15" s="6" t="s">
        <v>41</v>
      </c>
      <c r="H15" s="6" t="s">
        <v>42</v>
      </c>
      <c r="I15" s="15" t="s">
        <v>43</v>
      </c>
      <c r="J15" s="6" t="s">
        <v>44</v>
      </c>
      <c r="K15" s="6" t="s">
        <v>45</v>
      </c>
      <c r="L15" s="6" t="s">
        <v>46</v>
      </c>
      <c r="M15" s="6" t="s">
        <v>47</v>
      </c>
      <c r="N15" s="6" t="s">
        <v>21</v>
      </c>
      <c r="O15" s="6" t="s">
        <v>22</v>
      </c>
      <c r="P15" s="6" t="s">
        <v>23</v>
      </c>
      <c r="Q15" s="6" t="s">
        <v>27</v>
      </c>
      <c r="R15" s="6" t="s">
        <v>24</v>
      </c>
      <c r="S15" s="6" t="s">
        <v>25</v>
      </c>
      <c r="T15" s="6" t="s">
        <v>26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 t="s">
        <v>28</v>
      </c>
      <c r="AO15" s="6" t="s">
        <v>29</v>
      </c>
      <c r="AP15" s="6" t="s">
        <v>31</v>
      </c>
      <c r="AQ15" s="9" t="s">
        <v>32</v>
      </c>
    </row>
    <row r="16" spans="1:72">
      <c r="A16" s="3" t="s">
        <v>1</v>
      </c>
      <c r="B16" s="12"/>
      <c r="C16" s="12"/>
      <c r="D16" s="12"/>
      <c r="E16" s="12"/>
      <c r="F16" s="12"/>
      <c r="G16" s="12">
        <v>4</v>
      </c>
      <c r="H16" s="12"/>
      <c r="I16" s="16"/>
      <c r="J16" s="12"/>
      <c r="K16" s="12"/>
      <c r="L16" s="12">
        <v>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0">
        <f t="shared" ref="AQ16:AQ25" si="1">SUM(B16:AP16)</f>
        <v>7</v>
      </c>
    </row>
    <row r="17" spans="1:43">
      <c r="A17" s="7" t="s">
        <v>4</v>
      </c>
      <c r="B17" s="13"/>
      <c r="C17" s="13">
        <v>1</v>
      </c>
      <c r="D17" s="13"/>
      <c r="E17" s="13"/>
      <c r="F17" s="13">
        <v>9</v>
      </c>
      <c r="G17" s="13">
        <v>5</v>
      </c>
      <c r="H17" s="13"/>
      <c r="I17" s="17">
        <v>8</v>
      </c>
      <c r="J17" s="13">
        <v>5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9">
        <f t="shared" si="1"/>
        <v>28</v>
      </c>
    </row>
    <row r="18" spans="1:43">
      <c r="A18" s="8" t="s">
        <v>0</v>
      </c>
      <c r="B18" s="14">
        <v>8</v>
      </c>
      <c r="C18" s="14">
        <v>3</v>
      </c>
      <c r="D18" s="14">
        <v>3</v>
      </c>
      <c r="E18" s="14">
        <v>9</v>
      </c>
      <c r="F18" s="14"/>
      <c r="G18" s="14"/>
      <c r="H18" s="14">
        <v>8</v>
      </c>
      <c r="I18" s="18"/>
      <c r="J18" s="14">
        <v>3</v>
      </c>
      <c r="K18" s="14"/>
      <c r="L18" s="14">
        <v>5</v>
      </c>
      <c r="M18" s="14">
        <v>4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1">
        <f t="shared" si="1"/>
        <v>43</v>
      </c>
    </row>
    <row r="19" spans="1:43">
      <c r="A19" s="7" t="s">
        <v>2</v>
      </c>
      <c r="B19" s="13"/>
      <c r="C19" s="13"/>
      <c r="D19" s="13">
        <v>6</v>
      </c>
      <c r="E19" s="13"/>
      <c r="F19" s="13"/>
      <c r="G19" s="13"/>
      <c r="H19" s="13"/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9">
        <f t="shared" si="1"/>
        <v>6</v>
      </c>
    </row>
    <row r="20" spans="1:43">
      <c r="A20" s="8" t="s">
        <v>6</v>
      </c>
      <c r="B20" s="14"/>
      <c r="C20" s="14"/>
      <c r="D20" s="14"/>
      <c r="E20" s="14"/>
      <c r="F20" s="14"/>
      <c r="G20" s="14"/>
      <c r="H20" s="14"/>
      <c r="I20" s="1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1">
        <f t="shared" si="1"/>
        <v>0</v>
      </c>
    </row>
    <row r="21" spans="1:43">
      <c r="A21" s="7" t="s">
        <v>8</v>
      </c>
      <c r="B21" s="13"/>
      <c r="C21" s="13"/>
      <c r="D21" s="13"/>
      <c r="E21" s="13"/>
      <c r="F21" s="13"/>
      <c r="G21" s="13"/>
      <c r="H21" s="13"/>
      <c r="I21" s="17"/>
      <c r="J21" s="13"/>
      <c r="K21" s="13"/>
      <c r="L21" s="13"/>
      <c r="M21" s="13">
        <v>5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9">
        <f t="shared" si="1"/>
        <v>5</v>
      </c>
    </row>
    <row r="22" spans="1:43">
      <c r="A22" s="8" t="s">
        <v>20</v>
      </c>
      <c r="B22" s="14"/>
      <c r="C22" s="14"/>
      <c r="D22" s="14"/>
      <c r="E22" s="14"/>
      <c r="F22" s="14"/>
      <c r="G22" s="14"/>
      <c r="H22" s="14"/>
      <c r="I22" s="18"/>
      <c r="J22" s="14"/>
      <c r="K22" s="14">
        <v>8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1">
        <f t="shared" si="1"/>
        <v>8</v>
      </c>
    </row>
    <row r="23" spans="1:43">
      <c r="A23" s="7" t="s">
        <v>14</v>
      </c>
      <c r="B23" s="13"/>
      <c r="C23" s="13"/>
      <c r="D23" s="13"/>
      <c r="E23" s="13"/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9">
        <f t="shared" si="1"/>
        <v>0</v>
      </c>
    </row>
    <row r="24" spans="1:43">
      <c r="A24" s="8" t="s">
        <v>10</v>
      </c>
      <c r="B24" s="14"/>
      <c r="C24" s="14"/>
      <c r="D24" s="14"/>
      <c r="E24" s="14"/>
      <c r="F24" s="14"/>
      <c r="G24" s="14"/>
      <c r="H24" s="14"/>
      <c r="I24" s="18">
        <v>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1">
        <f t="shared" si="1"/>
        <v>1</v>
      </c>
    </row>
    <row r="25" spans="1:43">
      <c r="A25" s="7" t="s">
        <v>30</v>
      </c>
      <c r="B25" s="13">
        <v>1</v>
      </c>
      <c r="C25" s="13">
        <v>5</v>
      </c>
      <c r="D25" s="13"/>
      <c r="E25" s="13"/>
      <c r="F25" s="13"/>
      <c r="G25" s="13"/>
      <c r="H25" s="13">
        <v>1</v>
      </c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9">
        <f t="shared" si="1"/>
        <v>7</v>
      </c>
    </row>
    <row r="27" spans="1:43">
      <c r="A27" t="s">
        <v>48</v>
      </c>
      <c r="B27" s="19" t="s">
        <v>49</v>
      </c>
    </row>
    <row r="28" spans="1:43">
      <c r="A28" s="3" t="s">
        <v>4</v>
      </c>
      <c r="B28" s="3">
        <f>AQ17+AQ4</f>
        <v>72</v>
      </c>
      <c r="C28" s="12"/>
      <c r="D28" s="19" t="s">
        <v>50</v>
      </c>
    </row>
    <row r="29" spans="1:43">
      <c r="A29" s="7" t="s">
        <v>0</v>
      </c>
      <c r="B29" s="7">
        <f>AQ18+AQ5</f>
        <v>72</v>
      </c>
      <c r="C29" s="13"/>
    </row>
    <row r="30" spans="1:43">
      <c r="A30" s="8" t="s">
        <v>1</v>
      </c>
      <c r="B30" s="8">
        <f>AQ16+AQ3</f>
        <v>57</v>
      </c>
      <c r="C30" s="14"/>
    </row>
    <row r="31" spans="1:43">
      <c r="A31" s="7" t="s">
        <v>2</v>
      </c>
      <c r="B31" s="7">
        <f>AQ19+AQ6</f>
        <v>28</v>
      </c>
      <c r="C31" s="13"/>
    </row>
    <row r="32" spans="1:43">
      <c r="A32" s="8" t="s">
        <v>20</v>
      </c>
      <c r="B32" s="8">
        <f>AQ22+AQ9</f>
        <v>14</v>
      </c>
      <c r="C32" s="14"/>
    </row>
    <row r="33" spans="1:72">
      <c r="A33" s="7" t="s">
        <v>8</v>
      </c>
      <c r="B33" s="7">
        <f>AQ21+AQ8</f>
        <v>13</v>
      </c>
      <c r="C33" s="13"/>
    </row>
    <row r="34" spans="1:72">
      <c r="A34" s="8" t="s">
        <v>6</v>
      </c>
      <c r="B34" s="8">
        <f>AQ20+AQ7</f>
        <v>12</v>
      </c>
      <c r="C34" s="14"/>
    </row>
    <row r="35" spans="1:72">
      <c r="A35" s="7" t="s">
        <v>30</v>
      </c>
      <c r="B35" s="7">
        <f>AQ25+AQ12</f>
        <v>8</v>
      </c>
      <c r="C35" s="13"/>
    </row>
    <row r="36" spans="1:72">
      <c r="A36" s="8" t="s">
        <v>14</v>
      </c>
      <c r="B36" s="8">
        <f>AQ23+AQ10</f>
        <v>5</v>
      </c>
      <c r="C36" s="14"/>
    </row>
    <row r="37" spans="1:72">
      <c r="A37" s="7" t="s">
        <v>10</v>
      </c>
      <c r="B37" s="7">
        <f>AQ24+AQ11</f>
        <v>4</v>
      </c>
      <c r="C37" s="13"/>
    </row>
    <row r="40" spans="1:72">
      <c r="A40" t="s">
        <v>51</v>
      </c>
    </row>
    <row r="42" spans="1:72">
      <c r="A42" t="s">
        <v>52</v>
      </c>
    </row>
    <row r="43" spans="1:72">
      <c r="A43" s="5"/>
      <c r="B43" s="6" t="s">
        <v>53</v>
      </c>
      <c r="C43" s="6" t="s">
        <v>55</v>
      </c>
      <c r="D43" s="6" t="s">
        <v>57</v>
      </c>
      <c r="E43" s="6" t="s">
        <v>58</v>
      </c>
      <c r="F43" s="6" t="s">
        <v>59</v>
      </c>
      <c r="G43" s="6" t="s">
        <v>60</v>
      </c>
      <c r="H43" s="6" t="s">
        <v>62</v>
      </c>
      <c r="I43" s="15" t="s">
        <v>63</v>
      </c>
      <c r="J43" s="6" t="s">
        <v>67</v>
      </c>
      <c r="K43" s="6" t="s">
        <v>68</v>
      </c>
      <c r="L43" s="6" t="s">
        <v>69</v>
      </c>
      <c r="M43" s="6" t="s">
        <v>70</v>
      </c>
      <c r="N43" s="6" t="s">
        <v>72</v>
      </c>
      <c r="O43" s="6" t="s">
        <v>73</v>
      </c>
      <c r="P43" s="6" t="s">
        <v>74</v>
      </c>
      <c r="Q43" s="6" t="s">
        <v>75</v>
      </c>
      <c r="R43" s="6" t="s">
        <v>76</v>
      </c>
      <c r="S43" s="6" t="s">
        <v>77</v>
      </c>
      <c r="T43" s="6" t="s">
        <v>78</v>
      </c>
      <c r="U43" s="6" t="s">
        <v>79</v>
      </c>
      <c r="V43" s="6" t="s">
        <v>80</v>
      </c>
      <c r="W43" s="6" t="s">
        <v>81</v>
      </c>
      <c r="X43" s="6" t="s">
        <v>82</v>
      </c>
      <c r="Y43" s="6" t="s">
        <v>84</v>
      </c>
      <c r="Z43" s="6" t="s">
        <v>85</v>
      </c>
      <c r="AA43" s="6" t="s">
        <v>86</v>
      </c>
      <c r="AB43" s="6" t="s">
        <v>87</v>
      </c>
      <c r="AC43" s="6" t="s">
        <v>88</v>
      </c>
      <c r="AD43" s="6" t="s">
        <v>89</v>
      </c>
      <c r="AE43" s="6" t="s">
        <v>90</v>
      </c>
      <c r="AF43" s="6" t="s">
        <v>91</v>
      </c>
      <c r="AG43" s="6" t="s">
        <v>93</v>
      </c>
      <c r="AH43" s="6" t="s">
        <v>94</v>
      </c>
      <c r="AI43" s="6" t="s">
        <v>95</v>
      </c>
      <c r="AJ43" s="6" t="s">
        <v>96</v>
      </c>
      <c r="AK43" s="6" t="s">
        <v>97</v>
      </c>
      <c r="AL43" s="6" t="s">
        <v>103</v>
      </c>
      <c r="AM43" s="6" t="s">
        <v>98</v>
      </c>
      <c r="AN43" s="6" t="s">
        <v>99</v>
      </c>
      <c r="AO43" s="6" t="s">
        <v>100</v>
      </c>
      <c r="AP43" s="6"/>
      <c r="AQ43" s="9" t="s">
        <v>32</v>
      </c>
    </row>
    <row r="44" spans="1:72" s="3" customFormat="1">
      <c r="A44" s="3" t="s">
        <v>4</v>
      </c>
      <c r="B44" s="12"/>
      <c r="C44" s="12">
        <v>5</v>
      </c>
      <c r="D44" s="12">
        <v>3</v>
      </c>
      <c r="E44" s="12"/>
      <c r="F44" s="12"/>
      <c r="G44" s="12"/>
      <c r="H44" s="12">
        <v>1</v>
      </c>
      <c r="I44" s="16"/>
      <c r="J44" s="12"/>
      <c r="K44" s="12"/>
      <c r="L44" s="12">
        <v>3</v>
      </c>
      <c r="M44" s="12"/>
      <c r="N44" s="12"/>
      <c r="O44" s="12"/>
      <c r="P44" s="12">
        <v>5</v>
      </c>
      <c r="Q44" s="12">
        <v>5</v>
      </c>
      <c r="R44" s="12"/>
      <c r="S44" s="12">
        <v>6</v>
      </c>
      <c r="T44" s="12"/>
      <c r="U44" s="12">
        <v>5</v>
      </c>
      <c r="V44" s="12"/>
      <c r="W44" s="12"/>
      <c r="X44" s="12">
        <v>1</v>
      </c>
      <c r="Y44" s="12">
        <v>1</v>
      </c>
      <c r="Z44" s="12">
        <v>6</v>
      </c>
      <c r="AA44" s="12">
        <v>5</v>
      </c>
      <c r="AB44" s="12"/>
      <c r="AC44" s="12"/>
      <c r="AD44" s="12">
        <v>3</v>
      </c>
      <c r="AE44" s="12">
        <v>5</v>
      </c>
      <c r="AF44" s="12"/>
      <c r="AG44" s="12">
        <v>5</v>
      </c>
      <c r="AH44" s="12"/>
      <c r="AI44" s="12">
        <v>5</v>
      </c>
      <c r="AJ44" s="12"/>
      <c r="AK44" s="12">
        <v>5</v>
      </c>
      <c r="AL44" s="12"/>
      <c r="AM44" s="12">
        <v>8</v>
      </c>
      <c r="AN44" s="12">
        <v>6</v>
      </c>
      <c r="AO44" s="12"/>
      <c r="AP44" s="12"/>
      <c r="AQ44" s="10">
        <f t="shared" ref="AQ44:AQ55" si="2">SUM(B44:AP44)</f>
        <v>83</v>
      </c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</row>
    <row r="45" spans="1:72">
      <c r="A45" s="7" t="s">
        <v>2</v>
      </c>
      <c r="B45" s="13"/>
      <c r="C45" s="13">
        <v>4</v>
      </c>
      <c r="D45" s="13"/>
      <c r="E45" s="13"/>
      <c r="F45" s="13"/>
      <c r="G45" s="13">
        <v>5</v>
      </c>
      <c r="H45" s="13"/>
      <c r="I45" s="17"/>
      <c r="J45" s="13">
        <v>5</v>
      </c>
      <c r="K45" s="13"/>
      <c r="L45" s="13">
        <v>6</v>
      </c>
      <c r="M45" s="13">
        <v>6</v>
      </c>
      <c r="N45" s="13">
        <v>3</v>
      </c>
      <c r="O45" s="13"/>
      <c r="P45" s="13"/>
      <c r="Q45" s="13">
        <v>1</v>
      </c>
      <c r="R45" s="13"/>
      <c r="S45" s="13"/>
      <c r="T45" s="13"/>
      <c r="U45" s="13"/>
      <c r="V45" s="13">
        <v>5</v>
      </c>
      <c r="W45" s="13"/>
      <c r="X45" s="13"/>
      <c r="Y45" s="13"/>
      <c r="Z45" s="13"/>
      <c r="AA45" s="13"/>
      <c r="AB45" s="13"/>
      <c r="AC45" s="13">
        <v>5</v>
      </c>
      <c r="AD45" s="13">
        <v>5</v>
      </c>
      <c r="AE45" s="13"/>
      <c r="AF45" s="13"/>
      <c r="AG45" s="13" t="s">
        <v>83</v>
      </c>
      <c r="AH45" s="13">
        <v>5</v>
      </c>
      <c r="AI45" s="13"/>
      <c r="AJ45" s="13">
        <v>4</v>
      </c>
      <c r="AK45" s="13"/>
      <c r="AL45" s="13"/>
      <c r="AM45" s="13">
        <v>1</v>
      </c>
      <c r="AN45" s="13"/>
      <c r="AO45" s="13">
        <v>1</v>
      </c>
      <c r="AP45" s="13"/>
      <c r="AQ45" s="9">
        <f t="shared" si="2"/>
        <v>56</v>
      </c>
    </row>
    <row r="46" spans="1:72">
      <c r="A46" s="8" t="s">
        <v>0</v>
      </c>
      <c r="B46" s="14">
        <v>3</v>
      </c>
      <c r="C46" s="14"/>
      <c r="D46" s="14">
        <v>6</v>
      </c>
      <c r="E46" s="14"/>
      <c r="F46" s="14">
        <v>8</v>
      </c>
      <c r="G46" s="14">
        <v>3</v>
      </c>
      <c r="H46" s="14"/>
      <c r="I46" s="18"/>
      <c r="J46" s="14">
        <v>3</v>
      </c>
      <c r="K46" s="14">
        <v>5</v>
      </c>
      <c r="L46" s="14"/>
      <c r="M46" s="14"/>
      <c r="N46" s="14"/>
      <c r="O46" s="14"/>
      <c r="P46" s="14"/>
      <c r="Q46" s="14"/>
      <c r="R46" s="14">
        <v>1</v>
      </c>
      <c r="S46" s="14"/>
      <c r="T46" s="14">
        <v>3</v>
      </c>
      <c r="U46" s="14"/>
      <c r="V46" s="14"/>
      <c r="W46" s="14"/>
      <c r="X46" s="14"/>
      <c r="Y46" s="14"/>
      <c r="Z46" s="14"/>
      <c r="AA46" s="14"/>
      <c r="AB46" s="14"/>
      <c r="AC46" s="14"/>
      <c r="AD46" s="14">
        <v>1</v>
      </c>
      <c r="AE46" s="14"/>
      <c r="AF46" s="14"/>
      <c r="AG46" s="14"/>
      <c r="AH46" s="14"/>
      <c r="AI46" s="14">
        <v>3</v>
      </c>
      <c r="AJ46" s="14"/>
      <c r="AK46" s="14"/>
      <c r="AL46" s="14">
        <v>5</v>
      </c>
      <c r="AM46" s="14"/>
      <c r="AN46" s="14">
        <v>3</v>
      </c>
      <c r="AO46" s="14">
        <v>3</v>
      </c>
      <c r="AP46" s="14"/>
      <c r="AQ46" s="11">
        <f t="shared" si="2"/>
        <v>47</v>
      </c>
    </row>
    <row r="47" spans="1:72" s="7" customFormat="1">
      <c r="A47" s="7" t="s">
        <v>1</v>
      </c>
      <c r="B47" s="13"/>
      <c r="C47" s="13"/>
      <c r="D47" s="13"/>
      <c r="E47" s="13"/>
      <c r="F47" s="13"/>
      <c r="G47" s="13"/>
      <c r="H47" s="13">
        <v>3</v>
      </c>
      <c r="I47" s="17">
        <v>6</v>
      </c>
      <c r="J47" s="13"/>
      <c r="K47" s="13">
        <v>1</v>
      </c>
      <c r="L47" s="13"/>
      <c r="M47" s="13"/>
      <c r="N47" s="13"/>
      <c r="O47" s="13"/>
      <c r="P47" s="13"/>
      <c r="Q47" s="13">
        <v>3</v>
      </c>
      <c r="R47" s="13"/>
      <c r="S47" s="13"/>
      <c r="T47" s="13"/>
      <c r="U47" s="13"/>
      <c r="V47" s="13">
        <v>1</v>
      </c>
      <c r="W47" s="13"/>
      <c r="X47" s="13"/>
      <c r="Y47" s="13"/>
      <c r="Z47" s="13"/>
      <c r="AA47" s="13"/>
      <c r="AB47" s="13">
        <v>5</v>
      </c>
      <c r="AC47" s="13"/>
      <c r="AD47" s="13"/>
      <c r="AE47" s="13">
        <v>3</v>
      </c>
      <c r="AF47" s="13">
        <v>6</v>
      </c>
      <c r="AG47" s="13">
        <v>1</v>
      </c>
      <c r="AH47" s="13"/>
      <c r="AI47" s="13"/>
      <c r="AJ47" s="13"/>
      <c r="AK47" s="13"/>
      <c r="AL47" s="13">
        <v>3</v>
      </c>
      <c r="AM47" s="13"/>
      <c r="AN47" s="13"/>
      <c r="AO47" s="13">
        <v>5</v>
      </c>
      <c r="AP47" s="13"/>
      <c r="AQ47" s="9">
        <f t="shared" si="2"/>
        <v>37</v>
      </c>
      <c r="AR47" s="20">
        <f>AQ47+AQ65</f>
        <v>43</v>
      </c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</row>
    <row r="48" spans="1:72">
      <c r="A48" s="8" t="s">
        <v>66</v>
      </c>
      <c r="B48" s="14"/>
      <c r="C48" s="14"/>
      <c r="D48" s="14"/>
      <c r="E48" s="14"/>
      <c r="F48" s="14"/>
      <c r="G48" s="14"/>
      <c r="H48" s="14"/>
      <c r="I48" s="18"/>
      <c r="J48" s="14"/>
      <c r="K48" s="14"/>
      <c r="L48" s="14"/>
      <c r="M48" s="14"/>
      <c r="N48" s="14"/>
      <c r="O48" s="14"/>
      <c r="P48" s="14"/>
      <c r="Q48" s="14"/>
      <c r="R48" s="14"/>
      <c r="S48" s="14">
        <v>3</v>
      </c>
      <c r="T48" s="14"/>
      <c r="U48" s="14"/>
      <c r="V48" s="14" t="s">
        <v>83</v>
      </c>
      <c r="W48" s="14">
        <v>9</v>
      </c>
      <c r="X48" s="14">
        <v>5</v>
      </c>
      <c r="Y48" s="14"/>
      <c r="Z48" s="14">
        <v>1</v>
      </c>
      <c r="AA48" s="14"/>
      <c r="AB48" s="14">
        <v>3</v>
      </c>
      <c r="AC48" s="14">
        <v>3</v>
      </c>
      <c r="AD48" s="14"/>
      <c r="AE48" s="14"/>
      <c r="AF48" s="14"/>
      <c r="AG48" s="14"/>
      <c r="AH48" s="14"/>
      <c r="AI48" s="14">
        <v>1</v>
      </c>
      <c r="AJ48" s="14">
        <v>5</v>
      </c>
      <c r="AK48" s="14"/>
      <c r="AL48" s="14"/>
      <c r="AM48" s="14"/>
      <c r="AN48" s="14"/>
      <c r="AO48" s="14"/>
      <c r="AP48" s="14"/>
      <c r="AQ48" s="9">
        <f t="shared" si="2"/>
        <v>30</v>
      </c>
      <c r="AR48" s="20">
        <f>AQ48+AQ63</f>
        <v>47</v>
      </c>
    </row>
    <row r="49" spans="1:72" s="7" customFormat="1">
      <c r="A49" s="7" t="s">
        <v>65</v>
      </c>
      <c r="B49" s="13"/>
      <c r="C49" s="13"/>
      <c r="D49" s="13"/>
      <c r="E49" s="13"/>
      <c r="F49" s="13"/>
      <c r="G49" s="13"/>
      <c r="H49" s="13"/>
      <c r="I49" s="17">
        <v>3</v>
      </c>
      <c r="J49" s="13"/>
      <c r="K49" s="13"/>
      <c r="L49" s="13"/>
      <c r="M49" s="13">
        <v>3</v>
      </c>
      <c r="N49" s="13"/>
      <c r="O49" s="13">
        <v>8</v>
      </c>
      <c r="P49" s="13">
        <v>3</v>
      </c>
      <c r="Q49" s="13"/>
      <c r="R49" s="13"/>
      <c r="S49" s="13"/>
      <c r="T49" s="13"/>
      <c r="U49" s="13">
        <v>1</v>
      </c>
      <c r="V49" s="13"/>
      <c r="W49" s="13"/>
      <c r="X49" s="13">
        <v>3</v>
      </c>
      <c r="Y49" s="13">
        <v>3</v>
      </c>
      <c r="Z49" s="13"/>
      <c r="AA49" s="13">
        <v>4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9">
        <f t="shared" si="2"/>
        <v>28</v>
      </c>
      <c r="AR49" s="20">
        <f>AQ49+AQ60</f>
        <v>60</v>
      </c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</row>
    <row r="50" spans="1:72" s="8" customFormat="1">
      <c r="A50" s="8" t="s">
        <v>30</v>
      </c>
      <c r="B50" s="14"/>
      <c r="C50" s="14"/>
      <c r="D50" s="14"/>
      <c r="E50" s="14"/>
      <c r="F50" s="14"/>
      <c r="G50" s="14"/>
      <c r="H50" s="14">
        <v>5</v>
      </c>
      <c r="I50" s="18"/>
      <c r="J50" s="14"/>
      <c r="K50" s="14"/>
      <c r="L50" s="14"/>
      <c r="M50" s="14"/>
      <c r="N50" s="14">
        <v>6</v>
      </c>
      <c r="O50" s="14"/>
      <c r="P50" s="14"/>
      <c r="Q50" s="14"/>
      <c r="R50" s="14"/>
      <c r="S50" s="14"/>
      <c r="T50" s="14">
        <v>5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 t="s">
        <v>83</v>
      </c>
      <c r="AH50" s="14">
        <v>3</v>
      </c>
      <c r="AI50" s="14"/>
      <c r="AJ50" s="14"/>
      <c r="AK50" s="14"/>
      <c r="AL50" s="14"/>
      <c r="AM50" s="14"/>
      <c r="AN50" s="14"/>
      <c r="AO50" s="14"/>
      <c r="AP50" s="14"/>
      <c r="AQ50" s="11">
        <f t="shared" si="2"/>
        <v>19</v>
      </c>
      <c r="AR50" s="20">
        <f>AQ50+AQ70</f>
        <v>19</v>
      </c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</row>
    <row r="51" spans="1:72" s="7" customFormat="1">
      <c r="A51" s="7" t="s">
        <v>20</v>
      </c>
      <c r="B51" s="13"/>
      <c r="C51" s="13"/>
      <c r="D51" s="13"/>
      <c r="E51" s="13"/>
      <c r="F51" s="13"/>
      <c r="G51" s="13">
        <v>1</v>
      </c>
      <c r="H51" s="13"/>
      <c r="I51" s="17"/>
      <c r="J51" s="13"/>
      <c r="K51" s="13"/>
      <c r="L51" s="13"/>
      <c r="M51" s="13"/>
      <c r="N51" s="13"/>
      <c r="O51" s="13"/>
      <c r="P51" s="13"/>
      <c r="Q51" s="13"/>
      <c r="R51" s="13">
        <v>5</v>
      </c>
      <c r="S51" s="13"/>
      <c r="T51" s="13"/>
      <c r="U51" s="13"/>
      <c r="V51" s="13"/>
      <c r="W51" s="13"/>
      <c r="X51" s="13"/>
      <c r="Y51" s="13">
        <v>5</v>
      </c>
      <c r="Z51" s="13"/>
      <c r="AA51" s="13"/>
      <c r="AB51" s="13"/>
      <c r="AC51" s="13"/>
      <c r="AD51" s="13"/>
      <c r="AE51" s="13">
        <v>1</v>
      </c>
      <c r="AF51" s="13"/>
      <c r="AG51" s="13">
        <v>3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9">
        <f t="shared" si="2"/>
        <v>15</v>
      </c>
      <c r="AR51" s="20">
        <f>AQ51+AQ64</f>
        <v>24</v>
      </c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</row>
    <row r="52" spans="1:72" s="8" customFormat="1">
      <c r="A52" s="8" t="s">
        <v>14</v>
      </c>
      <c r="B52" s="14">
        <v>5</v>
      </c>
      <c r="C52" s="14"/>
      <c r="D52" s="14"/>
      <c r="E52" s="14"/>
      <c r="F52" s="14"/>
      <c r="G52" s="14"/>
      <c r="H52" s="14"/>
      <c r="I52" s="18"/>
      <c r="J52" s="14"/>
      <c r="K52" s="14">
        <v>3</v>
      </c>
      <c r="L52" s="14"/>
      <c r="M52" s="14"/>
      <c r="N52" s="14"/>
      <c r="O52" s="14">
        <v>3</v>
      </c>
      <c r="P52" s="14"/>
      <c r="Q52" s="14"/>
      <c r="R52" s="14">
        <v>3</v>
      </c>
      <c r="S52" s="14"/>
      <c r="T52" s="14">
        <v>1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1">
        <f t="shared" si="2"/>
        <v>15</v>
      </c>
      <c r="AR52" s="20">
        <f>AQ52+AQ66</f>
        <v>16</v>
      </c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</row>
    <row r="53" spans="1:72" s="7" customFormat="1">
      <c r="A53" s="7" t="s">
        <v>6</v>
      </c>
      <c r="B53" s="13"/>
      <c r="C53" s="13"/>
      <c r="D53" s="13"/>
      <c r="E53" s="13">
        <v>8</v>
      </c>
      <c r="F53" s="13"/>
      <c r="G53" s="13"/>
      <c r="H53" s="13"/>
      <c r="I53" s="17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>
        <v>3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>
        <v>3</v>
      </c>
      <c r="AL53" s="13"/>
      <c r="AM53" s="13"/>
      <c r="AN53" s="13"/>
      <c r="AO53" s="13"/>
      <c r="AP53" s="13"/>
      <c r="AQ53" s="9">
        <f t="shared" si="2"/>
        <v>14</v>
      </c>
      <c r="AR53" s="20">
        <f>AQ53</f>
        <v>14</v>
      </c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</row>
    <row r="54" spans="1:72">
      <c r="A54" s="8" t="s">
        <v>10</v>
      </c>
      <c r="B54" s="14"/>
      <c r="C54" s="14"/>
      <c r="D54" s="14"/>
      <c r="E54" s="14">
        <v>1</v>
      </c>
      <c r="F54" s="14">
        <v>1</v>
      </c>
      <c r="G54" s="14"/>
      <c r="H54" s="14"/>
      <c r="I54" s="18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3</v>
      </c>
      <c r="V54" s="14"/>
      <c r="W54" s="14"/>
      <c r="X54" s="14"/>
      <c r="Y54" s="14"/>
      <c r="Z54" s="14"/>
      <c r="AA54" s="14"/>
      <c r="AB54" s="14">
        <v>1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1">
        <f t="shared" si="2"/>
        <v>6</v>
      </c>
      <c r="AR54" s="20">
        <f>AQ54</f>
        <v>6</v>
      </c>
    </row>
    <row r="55" spans="1:72" s="7" customFormat="1">
      <c r="A55" s="7" t="s">
        <v>8</v>
      </c>
      <c r="B55" s="13"/>
      <c r="C55" s="13"/>
      <c r="D55" s="13"/>
      <c r="E55" s="13"/>
      <c r="F55" s="13"/>
      <c r="G55" s="13"/>
      <c r="H55" s="13"/>
      <c r="I55" s="17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>
        <v>1</v>
      </c>
      <c r="AD55" s="13"/>
      <c r="AE55" s="13"/>
      <c r="AF55" s="13">
        <v>1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9">
        <f t="shared" si="2"/>
        <v>2</v>
      </c>
      <c r="AR55" s="20">
        <f>AQ55</f>
        <v>2</v>
      </c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</row>
    <row r="57" spans="1:72">
      <c r="A57" t="s">
        <v>34</v>
      </c>
    </row>
    <row r="58" spans="1:72">
      <c r="A58" s="5"/>
      <c r="B58" s="6" t="s">
        <v>54</v>
      </c>
      <c r="C58" s="6" t="s">
        <v>56</v>
      </c>
      <c r="D58" s="6" t="s">
        <v>61</v>
      </c>
      <c r="E58" s="6" t="s">
        <v>64</v>
      </c>
      <c r="F58" s="6" t="s">
        <v>71</v>
      </c>
      <c r="G58" s="6" t="s">
        <v>54</v>
      </c>
      <c r="H58" s="6" t="s">
        <v>56</v>
      </c>
      <c r="I58" s="15" t="s">
        <v>61</v>
      </c>
      <c r="J58" s="6" t="s">
        <v>64</v>
      </c>
      <c r="K58" s="6" t="s">
        <v>71</v>
      </c>
      <c r="L58" s="6" t="s">
        <v>54</v>
      </c>
      <c r="M58" s="6" t="s">
        <v>56</v>
      </c>
      <c r="N58" s="6" t="s">
        <v>61</v>
      </c>
      <c r="O58" s="6" t="s">
        <v>64</v>
      </c>
      <c r="P58" s="6" t="s">
        <v>92</v>
      </c>
      <c r="Q58" s="6" t="s">
        <v>54</v>
      </c>
      <c r="R58" s="6" t="s">
        <v>101</v>
      </c>
      <c r="S58" s="6" t="s">
        <v>102</v>
      </c>
      <c r="T58" s="6" t="s">
        <v>104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9" t="s">
        <v>32</v>
      </c>
    </row>
    <row r="59" spans="1:72" s="3" customFormat="1">
      <c r="A59" s="3" t="s">
        <v>4</v>
      </c>
      <c r="B59" s="12">
        <v>3</v>
      </c>
      <c r="C59" s="12"/>
      <c r="D59" s="12"/>
      <c r="E59" s="12">
        <v>1</v>
      </c>
      <c r="F59" s="12"/>
      <c r="G59" s="12">
        <v>5</v>
      </c>
      <c r="H59" s="12"/>
      <c r="I59" s="16">
        <v>3</v>
      </c>
      <c r="J59" s="12">
        <v>6</v>
      </c>
      <c r="K59" s="12"/>
      <c r="L59" s="12">
        <v>6</v>
      </c>
      <c r="M59" s="12">
        <v>6</v>
      </c>
      <c r="N59" s="12">
        <v>3</v>
      </c>
      <c r="O59" s="12">
        <v>5</v>
      </c>
      <c r="P59" s="12">
        <v>3</v>
      </c>
      <c r="Q59" s="12">
        <v>6</v>
      </c>
      <c r="R59" s="12"/>
      <c r="S59" s="12">
        <v>3</v>
      </c>
      <c r="T59" s="12">
        <v>8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0">
        <f t="shared" ref="AQ59:AQ70" si="3">SUM(B59:AP59)</f>
        <v>58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</row>
    <row r="60" spans="1:72" s="7" customFormat="1">
      <c r="A60" s="7" t="s">
        <v>65</v>
      </c>
      <c r="B60" s="13"/>
      <c r="C60" s="13"/>
      <c r="D60" s="13"/>
      <c r="E60" s="13">
        <v>5</v>
      </c>
      <c r="F60" s="13">
        <v>5</v>
      </c>
      <c r="G60" s="13"/>
      <c r="H60" s="13">
        <v>8</v>
      </c>
      <c r="I60" s="13">
        <v>5</v>
      </c>
      <c r="J60" s="13"/>
      <c r="K60" s="13">
        <v>3</v>
      </c>
      <c r="L60" s="13"/>
      <c r="M60" s="13"/>
      <c r="N60" s="13">
        <v>5</v>
      </c>
      <c r="O60" s="13"/>
      <c r="P60" s="13">
        <v>1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9">
        <f t="shared" si="3"/>
        <v>32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</row>
    <row r="61" spans="1:72" s="8" customFormat="1">
      <c r="A61" s="8" t="s">
        <v>2</v>
      </c>
      <c r="B61" s="14">
        <v>5</v>
      </c>
      <c r="C61" s="14"/>
      <c r="D61" s="14">
        <v>3</v>
      </c>
      <c r="E61" s="14"/>
      <c r="F61" s="14">
        <v>3</v>
      </c>
      <c r="G61" s="14">
        <v>4</v>
      </c>
      <c r="H61" s="14"/>
      <c r="I61" s="18">
        <v>1</v>
      </c>
      <c r="J61" s="14"/>
      <c r="K61" s="14">
        <v>5</v>
      </c>
      <c r="L61" s="14"/>
      <c r="M61" s="14"/>
      <c r="N61" s="14"/>
      <c r="O61" s="14">
        <v>3</v>
      </c>
      <c r="P61" s="14"/>
      <c r="Q61" s="14"/>
      <c r="R61" s="14">
        <v>3</v>
      </c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1">
        <f t="shared" si="3"/>
        <v>27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</row>
    <row r="62" spans="1:72" s="7" customFormat="1">
      <c r="A62" s="7" t="s">
        <v>0</v>
      </c>
      <c r="B62" s="13">
        <v>1</v>
      </c>
      <c r="C62" s="13">
        <v>9</v>
      </c>
      <c r="D62" s="13">
        <v>5</v>
      </c>
      <c r="E62" s="13"/>
      <c r="F62" s="13">
        <v>1</v>
      </c>
      <c r="G62" s="13"/>
      <c r="H62" s="13"/>
      <c r="I62" s="17"/>
      <c r="J62" s="13"/>
      <c r="K62" s="13">
        <v>1</v>
      </c>
      <c r="L62" s="13"/>
      <c r="M62" s="13"/>
      <c r="N62" s="13"/>
      <c r="O62" s="13">
        <v>1</v>
      </c>
      <c r="P62" s="13"/>
      <c r="Q62" s="13"/>
      <c r="R62" s="13"/>
      <c r="S62" s="13">
        <v>1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9">
        <f t="shared" si="3"/>
        <v>19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</row>
    <row r="63" spans="1:72" s="8" customFormat="1">
      <c r="A63" s="8" t="s">
        <v>66</v>
      </c>
      <c r="B63" s="14"/>
      <c r="C63" s="14"/>
      <c r="D63" s="14"/>
      <c r="E63" s="14">
        <v>3</v>
      </c>
      <c r="F63" s="14"/>
      <c r="G63" s="14"/>
      <c r="H63" s="14"/>
      <c r="I63" s="14"/>
      <c r="J63" s="14">
        <v>3</v>
      </c>
      <c r="K63" s="14"/>
      <c r="L63" s="14">
        <v>3</v>
      </c>
      <c r="M63" s="14">
        <v>1</v>
      </c>
      <c r="N63" s="14">
        <v>1</v>
      </c>
      <c r="O63" s="14"/>
      <c r="P63" s="14"/>
      <c r="Q63" s="14"/>
      <c r="R63" s="14">
        <v>6</v>
      </c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1">
        <f t="shared" si="3"/>
        <v>17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</row>
    <row r="64" spans="1:72" s="7" customFormat="1">
      <c r="A64" s="7" t="s">
        <v>20</v>
      </c>
      <c r="B64" s="13"/>
      <c r="C64" s="13"/>
      <c r="D64" s="13">
        <v>1</v>
      </c>
      <c r="E64" s="13"/>
      <c r="F64" s="13"/>
      <c r="G64" s="13"/>
      <c r="H64" s="13"/>
      <c r="I64" s="17"/>
      <c r="J64" s="13"/>
      <c r="K64" s="13"/>
      <c r="L64" s="13"/>
      <c r="M64" s="13"/>
      <c r="N64" s="13"/>
      <c r="O64" s="13"/>
      <c r="P64" s="13">
        <v>5</v>
      </c>
      <c r="Q64" s="13">
        <v>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9">
        <f t="shared" si="3"/>
        <v>9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</row>
    <row r="65" spans="1:72" s="8" customFormat="1">
      <c r="A65" s="8" t="s">
        <v>1</v>
      </c>
      <c r="B65" s="14"/>
      <c r="C65" s="14"/>
      <c r="D65" s="14"/>
      <c r="E65" s="14"/>
      <c r="F65" s="14"/>
      <c r="G65" s="14"/>
      <c r="H65" s="14"/>
      <c r="I65" s="18"/>
      <c r="J65" s="14"/>
      <c r="K65" s="14"/>
      <c r="L65" s="14"/>
      <c r="M65" s="14"/>
      <c r="N65" s="14"/>
      <c r="O65" s="14"/>
      <c r="P65" s="14"/>
      <c r="Q65" s="14"/>
      <c r="R65" s="14"/>
      <c r="S65" s="14">
        <v>5</v>
      </c>
      <c r="T65" s="14">
        <v>1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1">
        <f t="shared" si="3"/>
        <v>6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</row>
    <row r="66" spans="1:72">
      <c r="A66" s="7" t="s">
        <v>14</v>
      </c>
      <c r="B66" s="13"/>
      <c r="C66" s="13"/>
      <c r="D66" s="13"/>
      <c r="E66" s="13"/>
      <c r="F66" s="13"/>
      <c r="G66" s="13"/>
      <c r="H66" s="13">
        <v>1</v>
      </c>
      <c r="I66" s="17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9">
        <f t="shared" si="3"/>
        <v>1</v>
      </c>
    </row>
    <row r="67" spans="1:72">
      <c r="A67" s="8" t="s">
        <v>6</v>
      </c>
      <c r="B67" s="14"/>
      <c r="C67" s="14"/>
      <c r="D67" s="14"/>
      <c r="E67" s="14"/>
      <c r="F67" s="14"/>
      <c r="G67" s="14"/>
      <c r="H67" s="14"/>
      <c r="I67" s="18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1">
        <f t="shared" si="3"/>
        <v>0</v>
      </c>
    </row>
    <row r="68" spans="1:72">
      <c r="A68" s="7" t="s">
        <v>8</v>
      </c>
      <c r="B68" s="13"/>
      <c r="C68" s="13"/>
      <c r="D68" s="13"/>
      <c r="E68" s="13"/>
      <c r="F68" s="13"/>
      <c r="G68" s="13"/>
      <c r="H68" s="13"/>
      <c r="I68" s="17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9">
        <f t="shared" si="3"/>
        <v>0</v>
      </c>
    </row>
    <row r="69" spans="1:72">
      <c r="A69" s="8" t="s">
        <v>10</v>
      </c>
      <c r="B69" s="14"/>
      <c r="C69" s="14"/>
      <c r="D69" s="14"/>
      <c r="E69" s="14"/>
      <c r="F69" s="14"/>
      <c r="G69" s="14"/>
      <c r="H69" s="14"/>
      <c r="I69" s="18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1">
        <f t="shared" si="3"/>
        <v>0</v>
      </c>
    </row>
    <row r="70" spans="1:72">
      <c r="A70" s="7" t="s">
        <v>30</v>
      </c>
      <c r="B70" s="13"/>
      <c r="C70" s="13"/>
      <c r="D70" s="13"/>
      <c r="E70" s="13"/>
      <c r="F70" s="13"/>
      <c r="G70" s="13"/>
      <c r="H70" s="13"/>
      <c r="I70" s="1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9">
        <f t="shared" si="3"/>
        <v>0</v>
      </c>
    </row>
    <row r="72" spans="1:72">
      <c r="A72" t="s">
        <v>105</v>
      </c>
      <c r="B72" s="19" t="s">
        <v>106</v>
      </c>
    </row>
    <row r="73" spans="1:72">
      <c r="A73" t="s">
        <v>107</v>
      </c>
      <c r="B73" s="1">
        <f>AQ44+AQ59</f>
        <v>141</v>
      </c>
      <c r="E73" s="1">
        <f>B73+B28</f>
        <v>213</v>
      </c>
    </row>
    <row r="74" spans="1:72">
      <c r="A74" t="s">
        <v>2</v>
      </c>
      <c r="B74" s="1">
        <f>AQ45+AQ61</f>
        <v>83</v>
      </c>
      <c r="E74" s="1">
        <f>B31+B74</f>
        <v>111</v>
      </c>
    </row>
    <row r="75" spans="1:72">
      <c r="A75" t="s">
        <v>0</v>
      </c>
      <c r="B75" s="1">
        <f>AQ46+AQ62</f>
        <v>66</v>
      </c>
      <c r="E75" s="1">
        <f>B75+B29</f>
        <v>138</v>
      </c>
    </row>
    <row r="76" spans="1:72">
      <c r="A76" t="s">
        <v>108</v>
      </c>
      <c r="B76" s="1">
        <v>60</v>
      </c>
      <c r="E76" s="1">
        <f>B76</f>
        <v>60</v>
      </c>
    </row>
    <row r="77" spans="1:72">
      <c r="A77" t="s">
        <v>109</v>
      </c>
      <c r="B77" s="1">
        <v>47</v>
      </c>
      <c r="E77" s="1">
        <v>47</v>
      </c>
    </row>
    <row r="78" spans="1:72">
      <c r="A78" t="s">
        <v>110</v>
      </c>
      <c r="B78" s="1">
        <v>43</v>
      </c>
      <c r="E78" s="1">
        <f>B78+C30+B30</f>
        <v>100</v>
      </c>
    </row>
    <row r="79" spans="1:72">
      <c r="A79" t="s">
        <v>111</v>
      </c>
      <c r="B79" s="1">
        <v>24</v>
      </c>
      <c r="E79" s="1">
        <f>B79+B32</f>
        <v>38</v>
      </c>
    </row>
    <row r="80" spans="1:72">
      <c r="A80" t="s">
        <v>112</v>
      </c>
      <c r="B80" s="1">
        <v>19</v>
      </c>
      <c r="E80" s="1">
        <f>B80+B35</f>
        <v>27</v>
      </c>
    </row>
    <row r="81" spans="1:5">
      <c r="A81" t="s">
        <v>113</v>
      </c>
      <c r="B81" s="1">
        <v>16</v>
      </c>
      <c r="E81" s="1">
        <f>B81+B36</f>
        <v>21</v>
      </c>
    </row>
    <row r="82" spans="1:5">
      <c r="A82" t="s">
        <v>114</v>
      </c>
      <c r="B82" s="1">
        <v>14</v>
      </c>
      <c r="E82" s="1">
        <f>B82+B34</f>
        <v>26</v>
      </c>
    </row>
    <row r="83" spans="1:5">
      <c r="A83" t="s">
        <v>115</v>
      </c>
      <c r="B83" s="1">
        <v>6</v>
      </c>
      <c r="E83" s="1">
        <f>B83+B37</f>
        <v>10</v>
      </c>
    </row>
    <row r="84" spans="1:5">
      <c r="A84" t="s">
        <v>116</v>
      </c>
      <c r="B84" s="1">
        <v>2</v>
      </c>
      <c r="E84" s="1">
        <f>B84+B33</f>
        <v>15</v>
      </c>
    </row>
    <row r="86" spans="1:5">
      <c r="A86" t="s">
        <v>117</v>
      </c>
    </row>
    <row r="88" spans="1:5">
      <c r="A88" t="s">
        <v>118</v>
      </c>
      <c r="B88" s="1">
        <v>213</v>
      </c>
    </row>
    <row r="89" spans="1:5">
      <c r="A89" t="s">
        <v>119</v>
      </c>
      <c r="B89" s="1">
        <v>138</v>
      </c>
    </row>
    <row r="90" spans="1:5">
      <c r="A90" t="s">
        <v>120</v>
      </c>
      <c r="B90" s="1">
        <v>111</v>
      </c>
    </row>
    <row r="91" spans="1:5">
      <c r="A91" t="s">
        <v>110</v>
      </c>
      <c r="B91" s="1">
        <v>100</v>
      </c>
    </row>
    <row r="92" spans="1:5">
      <c r="A92" t="s">
        <v>121</v>
      </c>
      <c r="B92" s="1">
        <v>60</v>
      </c>
    </row>
    <row r="93" spans="1:5">
      <c r="A93" t="s">
        <v>122</v>
      </c>
      <c r="B93" s="1">
        <v>47</v>
      </c>
    </row>
    <row r="94" spans="1:5">
      <c r="A94" t="s">
        <v>123</v>
      </c>
      <c r="B94" s="1">
        <v>38</v>
      </c>
    </row>
    <row r="95" spans="1:5">
      <c r="A95" t="s">
        <v>124</v>
      </c>
      <c r="B95" s="1">
        <v>27</v>
      </c>
    </row>
    <row r="96" spans="1:5">
      <c r="A96" t="s">
        <v>125</v>
      </c>
      <c r="B96" s="1">
        <v>26</v>
      </c>
    </row>
    <row r="97" spans="1:2">
      <c r="A97" t="s">
        <v>126</v>
      </c>
      <c r="B97" s="1">
        <v>15</v>
      </c>
    </row>
    <row r="98" spans="1:2">
      <c r="A98" t="s">
        <v>127</v>
      </c>
      <c r="B98" s="1">
        <v>10</v>
      </c>
    </row>
  </sheetData>
  <sortState ref="A44:AQ55">
    <sortCondition descending="1" ref="AQ44:AQ55"/>
  </sortState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rmj</dc:creator>
  <cp:lastModifiedBy>Richard Jonsson</cp:lastModifiedBy>
  <dcterms:created xsi:type="dcterms:W3CDTF">2013-02-22T15:47:08Z</dcterms:created>
  <dcterms:modified xsi:type="dcterms:W3CDTF">2013-02-24T00:50:50Z</dcterms:modified>
</cp:coreProperties>
</file>